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ommunications\Web Site\BLOG\Blog Posts\2016\09 September\IIFS\Transportation Diversions\"/>
    </mc:Choice>
  </mc:AlternateContent>
  <bookViews>
    <workbookView xWindow="0" yWindow="0" windowWidth="19200" windowHeight="10995" activeTab="1"/>
  </bookViews>
  <sheets>
    <sheet name="2002-12 (2)" sheetId="1" r:id="rId1"/>
    <sheet name="2002-12 (3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2" l="1"/>
  <c r="P33" i="2"/>
  <c r="O32" i="2"/>
  <c r="P30" i="2"/>
  <c r="O25" i="2"/>
  <c r="P29" i="2"/>
  <c r="O29" i="2"/>
  <c r="P25" i="2"/>
  <c r="H50" i="2"/>
  <c r="G50" i="2"/>
  <c r="G50" i="1" l="1"/>
  <c r="H50" i="1"/>
</calcChain>
</file>

<file path=xl/sharedStrings.xml><?xml version="1.0" encoding="utf-8"?>
<sst xmlns="http://schemas.openxmlformats.org/spreadsheetml/2006/main" count="118" uniqueCount="54">
  <si>
    <t>***This does not include revenue raised for the Capital Projects Fund</t>
  </si>
  <si>
    <t>**Adjusted to account for FY08 MFT revenues recorded in FY09.</t>
  </si>
  <si>
    <t>*Estimate due to late recording of June MFT revenues.</t>
  </si>
  <si>
    <t>238***</t>
  </si>
  <si>
    <t>204***</t>
  </si>
  <si>
    <t>357***</t>
  </si>
  <si>
    <t>Total Diversions</t>
  </si>
  <si>
    <t>RTA (Road Fund)</t>
  </si>
  <si>
    <t>Amtrak Ops (Road Fund)</t>
  </si>
  <si>
    <t>Subtotal</t>
  </si>
  <si>
    <t>Vehicle Emissions Testing (Road Fund)</t>
  </si>
  <si>
    <t>Vehicle Emissions Testing (Motor Fuel Tax)</t>
  </si>
  <si>
    <t>Dept. of Natural Resources (MotorFuelTax)</t>
  </si>
  <si>
    <t>Dept. of Natural Resources (Off-the-Top)</t>
  </si>
  <si>
    <t>Dept. of Revenue (Motor Fuel Tax)</t>
  </si>
  <si>
    <t>CMS Funds (RF &amp; MFT)</t>
  </si>
  <si>
    <t>Dept. of Health Care &amp; Family Serv. (RF)</t>
  </si>
  <si>
    <t>Central Management Services (Road Fund)</t>
  </si>
  <si>
    <t>State Police Ops (Road Fund)</t>
  </si>
  <si>
    <t>State Police Ops (Off-the-Top)</t>
  </si>
  <si>
    <t>Secretary of State (Road Fund)</t>
  </si>
  <si>
    <t>SOS Ops (Off-the-Top &amp; MFT)</t>
  </si>
  <si>
    <t>Secretary of State Replating (Off-the-Top)</t>
  </si>
  <si>
    <t>5% GOMB Transfer Authority (Road Funds)</t>
  </si>
  <si>
    <t>FY04 GRF Transfer (Motor Fuel Tax)</t>
  </si>
  <si>
    <t>FY04 GRF Transfer (Road Fund)</t>
  </si>
  <si>
    <t>Efficiency Incentive Payments (Road Fund)</t>
  </si>
  <si>
    <t>GRF Deposited User Fees (Off-the-Top)</t>
  </si>
  <si>
    <t>Diversions of User Fees</t>
  </si>
  <si>
    <t>Motor Fuel Tax Allocations</t>
  </si>
  <si>
    <t>User Fee Revenues to IDOT</t>
  </si>
  <si>
    <t>Net User Fees</t>
  </si>
  <si>
    <t>300***</t>
  </si>
  <si>
    <t>295***</t>
  </si>
  <si>
    <t>118***</t>
  </si>
  <si>
    <t>User Fee Increases for Capital Projects Fund</t>
  </si>
  <si>
    <t>2802**</t>
  </si>
  <si>
    <t>2849*</t>
  </si>
  <si>
    <t>User Fee Revenues</t>
  </si>
  <si>
    <t>FY14</t>
  </si>
  <si>
    <t>FY13</t>
  </si>
  <si>
    <t>FY12</t>
  </si>
  <si>
    <t>FY11</t>
  </si>
  <si>
    <t>FY10</t>
  </si>
  <si>
    <t>FY09</t>
  </si>
  <si>
    <t>FY08</t>
  </si>
  <si>
    <t>FY07</t>
  </si>
  <si>
    <t>FY06</t>
  </si>
  <si>
    <t>FY05</t>
  </si>
  <si>
    <t>FY04</t>
  </si>
  <si>
    <t>FY03</t>
  </si>
  <si>
    <t>FY02</t>
  </si>
  <si>
    <t>$ Million</t>
  </si>
  <si>
    <t>Source: Transportation for Illinois Coalition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</si>
</sst>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0" fillId="2" borderId="0" xfId="0" applyFill="1"/>
    <xf numFmtId="0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34</xdr:row>
      <xdr:rowOff>133350</xdr:rowOff>
    </xdr:from>
    <xdr:ext cx="76200" cy="19240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0550" y="635127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34</xdr:row>
      <xdr:rowOff>133350</xdr:rowOff>
    </xdr:from>
    <xdr:ext cx="76200" cy="19240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0550" y="66103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5"/>
  <sheetViews>
    <sheetView topLeftCell="A31" workbookViewId="0">
      <selection activeCell="A60" sqref="A60"/>
    </sheetView>
  </sheetViews>
  <sheetFormatPr defaultColWidth="8.7109375" defaultRowHeight="15" x14ac:dyDescent="0.25"/>
  <cols>
    <col min="1" max="1" width="39.42578125" bestFit="1" customWidth="1"/>
  </cols>
  <sheetData>
    <row r="2" spans="1:14" x14ac:dyDescent="0.25">
      <c r="B2" t="s">
        <v>52</v>
      </c>
    </row>
    <row r="3" spans="1:14" x14ac:dyDescent="0.25">
      <c r="E3" s="13"/>
      <c r="H3" s="12"/>
    </row>
    <row r="4" spans="1:14" x14ac:dyDescent="0.25">
      <c r="A4" s="4"/>
      <c r="B4" s="11" t="s">
        <v>51</v>
      </c>
      <c r="C4" s="11" t="s">
        <v>50</v>
      </c>
      <c r="D4" s="11" t="s">
        <v>49</v>
      </c>
      <c r="E4" s="11" t="s">
        <v>48</v>
      </c>
      <c r="F4" s="11" t="s">
        <v>47</v>
      </c>
      <c r="G4" s="11" t="s">
        <v>46</v>
      </c>
      <c r="H4" s="11" t="s">
        <v>45</v>
      </c>
      <c r="I4" s="11" t="s">
        <v>44</v>
      </c>
      <c r="J4" s="11" t="s">
        <v>43</v>
      </c>
      <c r="K4" s="11" t="s">
        <v>42</v>
      </c>
      <c r="L4" s="11" t="s">
        <v>41</v>
      </c>
      <c r="M4" s="11" t="s">
        <v>40</v>
      </c>
      <c r="N4" s="11" t="s">
        <v>39</v>
      </c>
    </row>
    <row r="5" spans="1:14" x14ac:dyDescent="0.25">
      <c r="A5" s="4" t="s">
        <v>38</v>
      </c>
      <c r="B5" s="2">
        <v>2640</v>
      </c>
      <c r="C5" s="2">
        <v>2592</v>
      </c>
      <c r="D5" s="2">
        <v>2778</v>
      </c>
      <c r="E5" s="3">
        <v>2856</v>
      </c>
      <c r="F5" s="3">
        <v>2886</v>
      </c>
      <c r="G5" s="3">
        <v>2853</v>
      </c>
      <c r="H5" s="3" t="s">
        <v>37</v>
      </c>
      <c r="I5" s="3" t="s">
        <v>36</v>
      </c>
      <c r="J5" s="3">
        <v>2848</v>
      </c>
      <c r="K5" s="3">
        <v>3008</v>
      </c>
      <c r="L5" s="3">
        <v>2999</v>
      </c>
    </row>
    <row r="6" spans="1:14" x14ac:dyDescent="0.25">
      <c r="B6" s="2"/>
      <c r="C6" s="2"/>
      <c r="D6" s="2"/>
      <c r="E6" s="3"/>
      <c r="K6" s="2"/>
      <c r="L6" s="2"/>
    </row>
    <row r="7" spans="1:14" x14ac:dyDescent="0.25">
      <c r="A7" s="4" t="s">
        <v>35</v>
      </c>
      <c r="B7" s="2"/>
      <c r="C7" s="2"/>
      <c r="D7" s="2"/>
      <c r="E7" s="3"/>
      <c r="J7" s="10" t="s">
        <v>34</v>
      </c>
      <c r="K7" s="2" t="s">
        <v>33</v>
      </c>
      <c r="L7" s="2" t="s">
        <v>32</v>
      </c>
    </row>
    <row r="8" spans="1:14" x14ac:dyDescent="0.25">
      <c r="A8" s="4"/>
      <c r="B8" s="2"/>
      <c r="C8" s="2"/>
      <c r="D8" s="2"/>
      <c r="E8" s="3"/>
      <c r="J8" s="2"/>
      <c r="K8" s="2"/>
      <c r="L8" s="2"/>
    </row>
    <row r="9" spans="1:14" x14ac:dyDescent="0.25">
      <c r="A9" s="4" t="s">
        <v>31</v>
      </c>
      <c r="B9" s="2"/>
      <c r="C9" s="2"/>
      <c r="D9" s="2"/>
      <c r="E9" s="3"/>
      <c r="J9" s="2">
        <v>2730</v>
      </c>
      <c r="K9" s="2">
        <v>2713</v>
      </c>
      <c r="L9" s="2">
        <v>2696</v>
      </c>
    </row>
    <row r="10" spans="1:14" x14ac:dyDescent="0.25">
      <c r="B10" s="2"/>
      <c r="C10" s="2"/>
      <c r="D10" s="2"/>
      <c r="E10" s="3"/>
      <c r="K10" s="2"/>
      <c r="L10" s="2"/>
    </row>
    <row r="11" spans="1:14" x14ac:dyDescent="0.25">
      <c r="A11" s="4" t="s">
        <v>30</v>
      </c>
      <c r="B11" s="2">
        <v>1618</v>
      </c>
      <c r="C11" s="2">
        <v>1458</v>
      </c>
      <c r="D11" s="2">
        <v>1329</v>
      </c>
      <c r="E11" s="3">
        <v>1483</v>
      </c>
      <c r="F11" s="3">
        <v>1496</v>
      </c>
      <c r="G11" s="3">
        <v>1499</v>
      </c>
      <c r="H11" s="3">
        <v>1499</v>
      </c>
      <c r="I11" s="3">
        <v>1431</v>
      </c>
      <c r="J11" s="3">
        <v>1624</v>
      </c>
      <c r="K11" s="3">
        <v>1592</v>
      </c>
      <c r="L11" s="3">
        <v>1572</v>
      </c>
    </row>
    <row r="12" spans="1:14" x14ac:dyDescent="0.25">
      <c r="B12" s="2"/>
      <c r="C12" s="2"/>
      <c r="D12" s="2"/>
      <c r="E12" s="3"/>
      <c r="K12" s="2"/>
      <c r="L12" s="2"/>
    </row>
    <row r="13" spans="1:14" x14ac:dyDescent="0.25">
      <c r="A13" s="4" t="s">
        <v>29</v>
      </c>
      <c r="B13" s="2">
        <v>654</v>
      </c>
      <c r="C13" s="2">
        <v>663</v>
      </c>
      <c r="D13" s="2">
        <v>666</v>
      </c>
      <c r="E13" s="3">
        <v>681</v>
      </c>
      <c r="F13" s="3">
        <v>689</v>
      </c>
      <c r="G13" s="3">
        <v>678</v>
      </c>
      <c r="H13" s="3">
        <v>656</v>
      </c>
      <c r="I13" s="3">
        <v>663</v>
      </c>
      <c r="J13" s="3">
        <v>631</v>
      </c>
      <c r="K13" s="3">
        <v>622</v>
      </c>
      <c r="L13" s="3">
        <v>586</v>
      </c>
    </row>
    <row r="14" spans="1:14" x14ac:dyDescent="0.25">
      <c r="B14" s="2"/>
      <c r="C14" s="2"/>
      <c r="D14" s="2"/>
      <c r="E14" s="3"/>
      <c r="K14" s="2"/>
      <c r="L14" s="2"/>
    </row>
    <row r="15" spans="1:14" x14ac:dyDescent="0.25">
      <c r="A15" s="4" t="s">
        <v>28</v>
      </c>
      <c r="B15" s="2"/>
      <c r="C15" s="2"/>
      <c r="D15" s="2"/>
      <c r="E15" s="3"/>
      <c r="K15" s="2"/>
      <c r="L15" s="2"/>
    </row>
    <row r="16" spans="1:14" x14ac:dyDescent="0.25">
      <c r="A16" s="8" t="s">
        <v>27</v>
      </c>
      <c r="B16" s="7">
        <v>34</v>
      </c>
      <c r="C16" s="7">
        <v>33</v>
      </c>
      <c r="D16" s="7">
        <v>159</v>
      </c>
      <c r="E16" s="6">
        <v>212</v>
      </c>
      <c r="F16" s="6">
        <v>167</v>
      </c>
      <c r="G16" s="6">
        <v>144</v>
      </c>
      <c r="H16" s="6">
        <v>143</v>
      </c>
      <c r="I16" s="6">
        <v>137</v>
      </c>
      <c r="J16" s="6">
        <v>126</v>
      </c>
      <c r="K16" s="6">
        <v>125</v>
      </c>
      <c r="L16" s="6">
        <v>126</v>
      </c>
      <c r="M16" s="5"/>
      <c r="N16" s="5"/>
    </row>
    <row r="17" spans="1:14" x14ac:dyDescent="0.25">
      <c r="A17" s="9" t="s">
        <v>26</v>
      </c>
      <c r="B17" s="2">
        <v>0</v>
      </c>
      <c r="C17" s="2">
        <v>0</v>
      </c>
      <c r="D17" s="2">
        <v>21</v>
      </c>
      <c r="E17" s="3">
        <v>0.2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</row>
    <row r="18" spans="1:14" x14ac:dyDescent="0.25">
      <c r="A18" s="9" t="s">
        <v>25</v>
      </c>
      <c r="B18" s="2">
        <v>0</v>
      </c>
      <c r="C18" s="2">
        <v>0</v>
      </c>
      <c r="D18" s="2">
        <v>50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</row>
    <row r="19" spans="1:14" x14ac:dyDescent="0.25">
      <c r="A19" s="9" t="s">
        <v>24</v>
      </c>
      <c r="B19" s="2">
        <v>0</v>
      </c>
      <c r="C19" s="2">
        <v>0</v>
      </c>
      <c r="D19" s="2">
        <v>1.5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</row>
    <row r="20" spans="1:14" x14ac:dyDescent="0.25">
      <c r="A20" s="9" t="s">
        <v>23</v>
      </c>
      <c r="B20" s="2">
        <v>0</v>
      </c>
      <c r="C20" s="2">
        <v>0</v>
      </c>
      <c r="D20" s="2">
        <v>118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</row>
    <row r="21" spans="1:14" x14ac:dyDescent="0.25">
      <c r="A21" s="9" t="s">
        <v>9</v>
      </c>
      <c r="B21" s="2">
        <v>34</v>
      </c>
      <c r="C21" s="2">
        <v>33</v>
      </c>
      <c r="D21" s="2">
        <v>349.5</v>
      </c>
      <c r="E21" s="3">
        <v>212</v>
      </c>
      <c r="F21" s="3">
        <v>167</v>
      </c>
      <c r="G21" s="3">
        <v>144</v>
      </c>
      <c r="H21" s="3">
        <v>143</v>
      </c>
      <c r="I21" s="3">
        <v>137</v>
      </c>
      <c r="J21" s="3">
        <v>126</v>
      </c>
      <c r="K21" s="3">
        <v>125</v>
      </c>
      <c r="L21" s="3">
        <v>126</v>
      </c>
    </row>
    <row r="22" spans="1:14" x14ac:dyDescent="0.25">
      <c r="A22" s="9"/>
      <c r="B22" s="2"/>
      <c r="C22" s="2"/>
      <c r="D22" s="2"/>
      <c r="E22" s="3"/>
      <c r="I22" s="3"/>
      <c r="K22" s="2"/>
      <c r="L22" s="2"/>
    </row>
    <row r="23" spans="1:14" x14ac:dyDescent="0.25">
      <c r="A23" s="8" t="s">
        <v>22</v>
      </c>
      <c r="B23" s="7">
        <v>12</v>
      </c>
      <c r="C23" s="7">
        <v>12</v>
      </c>
      <c r="D23" s="7">
        <v>12</v>
      </c>
      <c r="E23" s="6">
        <v>13</v>
      </c>
      <c r="F23" s="6">
        <v>12</v>
      </c>
      <c r="G23" s="6">
        <v>12</v>
      </c>
      <c r="H23" s="6">
        <v>11</v>
      </c>
      <c r="I23" s="6">
        <v>10</v>
      </c>
      <c r="J23" s="6">
        <v>11</v>
      </c>
      <c r="K23" s="6">
        <v>11</v>
      </c>
      <c r="L23" s="6">
        <v>12</v>
      </c>
      <c r="M23" s="5"/>
      <c r="N23" s="5"/>
    </row>
    <row r="24" spans="1:14" x14ac:dyDescent="0.25">
      <c r="A24" s="8" t="s">
        <v>21</v>
      </c>
      <c r="B24" s="7">
        <v>33</v>
      </c>
      <c r="C24" s="7">
        <v>35</v>
      </c>
      <c r="D24" s="7">
        <v>33</v>
      </c>
      <c r="E24" s="6">
        <v>34</v>
      </c>
      <c r="F24" s="6">
        <v>34</v>
      </c>
      <c r="G24" s="6">
        <v>35</v>
      </c>
      <c r="H24" s="6">
        <v>37</v>
      </c>
      <c r="I24" s="6">
        <v>36</v>
      </c>
      <c r="J24" s="6">
        <v>36</v>
      </c>
      <c r="K24" s="6">
        <v>35</v>
      </c>
      <c r="L24" s="6">
        <v>35</v>
      </c>
      <c r="M24" s="5"/>
      <c r="N24" s="5"/>
    </row>
    <row r="25" spans="1:14" x14ac:dyDescent="0.25">
      <c r="A25" s="9" t="s">
        <v>20</v>
      </c>
      <c r="B25" s="2">
        <v>78</v>
      </c>
      <c r="C25" s="2">
        <v>127</v>
      </c>
      <c r="D25" s="2">
        <v>124</v>
      </c>
      <c r="E25" s="3">
        <v>126</v>
      </c>
      <c r="F25" s="3">
        <v>123</v>
      </c>
      <c r="G25" s="3">
        <v>128</v>
      </c>
      <c r="H25" s="3">
        <v>130</v>
      </c>
      <c r="I25" s="3">
        <v>130</v>
      </c>
      <c r="J25" s="3">
        <v>0</v>
      </c>
      <c r="K25" s="3">
        <v>0</v>
      </c>
      <c r="L25" s="3">
        <v>0</v>
      </c>
    </row>
    <row r="26" spans="1:14" x14ac:dyDescent="0.25">
      <c r="A26" s="9" t="s">
        <v>9</v>
      </c>
      <c r="B26" s="2">
        <v>123</v>
      </c>
      <c r="C26" s="2">
        <v>174</v>
      </c>
      <c r="D26" s="2">
        <v>169</v>
      </c>
      <c r="E26" s="3">
        <v>173</v>
      </c>
      <c r="F26" s="3">
        <v>169</v>
      </c>
      <c r="G26" s="3">
        <v>176</v>
      </c>
      <c r="H26" s="3">
        <v>178</v>
      </c>
      <c r="I26" s="3">
        <v>176</v>
      </c>
      <c r="J26" s="3">
        <v>47</v>
      </c>
      <c r="K26" s="3">
        <v>46</v>
      </c>
      <c r="L26" s="3">
        <v>47</v>
      </c>
    </row>
    <row r="27" spans="1:14" x14ac:dyDescent="0.25">
      <c r="A27" s="9"/>
      <c r="B27" s="2"/>
      <c r="C27" s="2"/>
      <c r="D27" s="2"/>
      <c r="E27" s="3"/>
      <c r="K27" s="2"/>
      <c r="L27" s="2"/>
    </row>
    <row r="28" spans="1:14" x14ac:dyDescent="0.25">
      <c r="A28" s="8" t="s">
        <v>19</v>
      </c>
      <c r="B28" s="7">
        <v>2</v>
      </c>
      <c r="C28" s="7">
        <v>2</v>
      </c>
      <c r="D28" s="7">
        <v>2</v>
      </c>
      <c r="E28" s="6">
        <v>2</v>
      </c>
      <c r="F28" s="6">
        <v>2</v>
      </c>
      <c r="G28" s="6">
        <v>2</v>
      </c>
      <c r="H28" s="6">
        <v>3</v>
      </c>
      <c r="I28" s="6">
        <v>2</v>
      </c>
      <c r="J28" s="6">
        <v>10</v>
      </c>
      <c r="K28" s="6">
        <v>12</v>
      </c>
      <c r="L28" s="6">
        <v>12</v>
      </c>
      <c r="M28" s="5"/>
      <c r="N28" s="5"/>
    </row>
    <row r="29" spans="1:14" x14ac:dyDescent="0.25">
      <c r="A29" s="9" t="s">
        <v>18</v>
      </c>
      <c r="B29" s="2">
        <v>53</v>
      </c>
      <c r="C29" s="2">
        <v>97</v>
      </c>
      <c r="D29" s="2">
        <v>94</v>
      </c>
      <c r="E29" s="3">
        <v>97</v>
      </c>
      <c r="F29" s="3">
        <v>97</v>
      </c>
      <c r="G29" s="3">
        <v>97</v>
      </c>
      <c r="H29" s="3">
        <v>106</v>
      </c>
      <c r="I29" s="3">
        <v>115</v>
      </c>
      <c r="J29" s="3">
        <v>0</v>
      </c>
      <c r="K29" s="3">
        <v>0</v>
      </c>
      <c r="L29" s="3">
        <v>0</v>
      </c>
    </row>
    <row r="30" spans="1:14" x14ac:dyDescent="0.25">
      <c r="A30" s="9" t="s">
        <v>9</v>
      </c>
      <c r="B30" s="2">
        <v>55</v>
      </c>
      <c r="C30" s="2">
        <v>99</v>
      </c>
      <c r="D30" s="2">
        <v>96</v>
      </c>
      <c r="E30" s="3">
        <v>99</v>
      </c>
      <c r="F30" s="3">
        <v>99</v>
      </c>
      <c r="G30" s="3">
        <v>99</v>
      </c>
      <c r="H30" s="3">
        <v>109</v>
      </c>
      <c r="I30" s="3">
        <v>117</v>
      </c>
      <c r="J30" s="3">
        <v>10</v>
      </c>
      <c r="K30" s="3">
        <v>12</v>
      </c>
      <c r="L30" s="3">
        <v>12</v>
      </c>
    </row>
    <row r="31" spans="1:14" x14ac:dyDescent="0.25">
      <c r="A31" s="9"/>
      <c r="B31" s="2"/>
      <c r="C31" s="2"/>
      <c r="D31" s="2"/>
      <c r="E31" s="3"/>
      <c r="K31" s="2"/>
      <c r="L31" s="2"/>
    </row>
    <row r="32" spans="1:14" x14ac:dyDescent="0.25">
      <c r="A32" s="9" t="s">
        <v>17</v>
      </c>
      <c r="B32" s="2">
        <v>91</v>
      </c>
      <c r="C32" s="2">
        <v>100</v>
      </c>
      <c r="D32" s="2">
        <v>104</v>
      </c>
      <c r="E32" s="3">
        <v>121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</row>
    <row r="33" spans="1:15" x14ac:dyDescent="0.25">
      <c r="A33" s="9" t="s">
        <v>16</v>
      </c>
      <c r="B33" s="2">
        <v>0</v>
      </c>
      <c r="C33" s="2">
        <v>0</v>
      </c>
      <c r="D33" s="2">
        <v>0</v>
      </c>
      <c r="E33" s="3">
        <v>0</v>
      </c>
      <c r="F33" s="3">
        <v>126</v>
      </c>
      <c r="G33" s="3">
        <v>130</v>
      </c>
      <c r="H33" s="3">
        <v>136</v>
      </c>
      <c r="I33" s="3">
        <v>143</v>
      </c>
      <c r="J33" s="3">
        <v>150</v>
      </c>
      <c r="K33" s="3">
        <v>160</v>
      </c>
      <c r="L33" s="3">
        <v>165</v>
      </c>
    </row>
    <row r="34" spans="1:15" x14ac:dyDescent="0.25">
      <c r="A34" s="9" t="s">
        <v>15</v>
      </c>
      <c r="B34" s="2">
        <v>0</v>
      </c>
      <c r="C34" s="2">
        <v>0</v>
      </c>
      <c r="D34" s="2">
        <v>0</v>
      </c>
      <c r="E34" s="3">
        <v>24</v>
      </c>
      <c r="F34" s="3">
        <v>61</v>
      </c>
      <c r="G34" s="3">
        <v>57</v>
      </c>
      <c r="H34" s="3">
        <v>54</v>
      </c>
      <c r="I34" s="3">
        <v>55</v>
      </c>
      <c r="J34" s="3">
        <v>58</v>
      </c>
      <c r="K34" s="3">
        <v>75</v>
      </c>
      <c r="L34" s="3">
        <v>57</v>
      </c>
    </row>
    <row r="35" spans="1:15" x14ac:dyDescent="0.25">
      <c r="A35" s="9" t="s">
        <v>9</v>
      </c>
      <c r="B35" s="2">
        <v>91</v>
      </c>
      <c r="C35" s="2">
        <v>100</v>
      </c>
      <c r="D35" s="2">
        <v>104</v>
      </c>
      <c r="E35" s="3">
        <v>145</v>
      </c>
      <c r="F35" s="3">
        <v>187</v>
      </c>
      <c r="G35" s="3">
        <v>187</v>
      </c>
      <c r="H35" s="3">
        <v>190</v>
      </c>
      <c r="I35" s="2">
        <v>198</v>
      </c>
      <c r="J35" s="3">
        <v>208</v>
      </c>
      <c r="K35" s="3">
        <v>235</v>
      </c>
      <c r="L35" s="3">
        <v>222</v>
      </c>
    </row>
    <row r="36" spans="1:15" x14ac:dyDescent="0.25">
      <c r="A36" s="9"/>
      <c r="B36" s="2"/>
      <c r="C36" s="2"/>
      <c r="D36" s="2"/>
      <c r="E36" s="3"/>
      <c r="K36" s="2"/>
      <c r="L36" s="2"/>
    </row>
    <row r="37" spans="1:15" x14ac:dyDescent="0.25">
      <c r="A37" s="8" t="s">
        <v>14</v>
      </c>
      <c r="B37" s="7">
        <v>24</v>
      </c>
      <c r="C37" s="7">
        <v>24</v>
      </c>
      <c r="D37" s="7">
        <v>23</v>
      </c>
      <c r="E37" s="6">
        <v>22</v>
      </c>
      <c r="F37" s="6">
        <v>21</v>
      </c>
      <c r="G37" s="6">
        <v>22</v>
      </c>
      <c r="H37" s="6">
        <v>33</v>
      </c>
      <c r="I37" s="6">
        <v>40</v>
      </c>
      <c r="J37" s="6">
        <v>44</v>
      </c>
      <c r="K37" s="6">
        <v>41</v>
      </c>
      <c r="L37" s="6">
        <v>44</v>
      </c>
      <c r="M37" s="5"/>
      <c r="N37" s="5"/>
    </row>
    <row r="38" spans="1:15" x14ac:dyDescent="0.25">
      <c r="A38" s="9"/>
      <c r="B38" s="2"/>
      <c r="C38" s="2"/>
      <c r="D38" s="2"/>
      <c r="E38" s="3"/>
      <c r="I38" s="3"/>
      <c r="K38" s="2"/>
      <c r="L38" s="2"/>
    </row>
    <row r="39" spans="1:15" x14ac:dyDescent="0.25">
      <c r="A39" s="8" t="s">
        <v>13</v>
      </c>
      <c r="B39" s="7">
        <v>6</v>
      </c>
      <c r="C39" s="7">
        <v>6</v>
      </c>
      <c r="D39" s="7">
        <v>6</v>
      </c>
      <c r="E39" s="6">
        <v>6</v>
      </c>
      <c r="F39" s="6">
        <v>6</v>
      </c>
      <c r="G39" s="6">
        <v>6</v>
      </c>
      <c r="H39" s="6">
        <v>6</v>
      </c>
      <c r="I39" s="6">
        <v>5</v>
      </c>
      <c r="J39" s="6">
        <v>5</v>
      </c>
      <c r="K39" s="6">
        <v>5</v>
      </c>
      <c r="L39" s="6">
        <v>5</v>
      </c>
      <c r="M39" s="5"/>
      <c r="N39" s="5"/>
    </row>
    <row r="40" spans="1:15" x14ac:dyDescent="0.25">
      <c r="A40" s="8" t="s">
        <v>12</v>
      </c>
      <c r="B40" s="7">
        <v>5</v>
      </c>
      <c r="C40" s="7">
        <v>5</v>
      </c>
      <c r="D40" s="7">
        <v>5</v>
      </c>
      <c r="E40" s="6">
        <v>5</v>
      </c>
      <c r="F40" s="6">
        <v>5</v>
      </c>
      <c r="G40" s="6">
        <v>5</v>
      </c>
      <c r="H40" s="6">
        <v>5</v>
      </c>
      <c r="I40" s="6">
        <v>5</v>
      </c>
      <c r="J40" s="6">
        <v>5</v>
      </c>
      <c r="K40" s="6">
        <v>5</v>
      </c>
      <c r="L40" s="6">
        <v>5</v>
      </c>
      <c r="M40" s="5"/>
      <c r="N40" s="5"/>
    </row>
    <row r="41" spans="1:15" x14ac:dyDescent="0.25">
      <c r="A41" s="9" t="s">
        <v>9</v>
      </c>
      <c r="B41" s="2">
        <v>11</v>
      </c>
      <c r="C41" s="2">
        <v>11</v>
      </c>
      <c r="D41" s="2">
        <v>11</v>
      </c>
      <c r="E41" s="3">
        <v>11</v>
      </c>
      <c r="F41" s="3">
        <v>11</v>
      </c>
      <c r="G41" s="3">
        <v>11</v>
      </c>
      <c r="H41" s="3">
        <v>11</v>
      </c>
      <c r="I41" s="3">
        <v>10</v>
      </c>
      <c r="J41" s="3">
        <v>10</v>
      </c>
      <c r="K41" s="3">
        <v>10</v>
      </c>
      <c r="L41" s="3">
        <v>10</v>
      </c>
    </row>
    <row r="42" spans="1:15" x14ac:dyDescent="0.25">
      <c r="A42" s="9"/>
      <c r="B42" s="2"/>
      <c r="C42" s="2"/>
      <c r="D42" s="2"/>
      <c r="E42" s="3"/>
      <c r="K42" s="2"/>
      <c r="L42" s="2"/>
    </row>
    <row r="43" spans="1:15" x14ac:dyDescent="0.25">
      <c r="A43" s="8" t="s">
        <v>11</v>
      </c>
      <c r="B43" s="7">
        <v>30</v>
      </c>
      <c r="C43" s="7">
        <v>30</v>
      </c>
      <c r="D43" s="7">
        <v>30</v>
      </c>
      <c r="E43" s="6">
        <v>30</v>
      </c>
      <c r="F43" s="6">
        <v>30</v>
      </c>
      <c r="G43" s="6">
        <v>30</v>
      </c>
      <c r="H43" s="6">
        <v>30</v>
      </c>
      <c r="I43" s="6">
        <v>30</v>
      </c>
      <c r="J43" s="6">
        <v>30</v>
      </c>
      <c r="K43" s="6">
        <v>30</v>
      </c>
      <c r="L43" s="6">
        <v>30</v>
      </c>
      <c r="M43" s="5"/>
      <c r="N43" s="5"/>
    </row>
    <row r="44" spans="1:15" x14ac:dyDescent="0.25">
      <c r="A44" s="8" t="s">
        <v>10</v>
      </c>
      <c r="B44" s="7">
        <v>0</v>
      </c>
      <c r="C44" s="7">
        <v>0</v>
      </c>
      <c r="D44" s="7">
        <v>0</v>
      </c>
      <c r="E44" s="6">
        <v>0</v>
      </c>
      <c r="F44" s="6">
        <v>17</v>
      </c>
      <c r="G44" s="6">
        <v>7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5"/>
      <c r="N44" s="5"/>
    </row>
    <row r="45" spans="1:15" x14ac:dyDescent="0.25">
      <c r="A45" s="9" t="s">
        <v>9</v>
      </c>
      <c r="B45" s="2">
        <v>30</v>
      </c>
      <c r="C45" s="2">
        <v>30</v>
      </c>
      <c r="D45" s="2">
        <v>30</v>
      </c>
      <c r="E45" s="3">
        <v>30</v>
      </c>
      <c r="F45" s="3">
        <v>47</v>
      </c>
      <c r="G45" s="3">
        <v>37</v>
      </c>
      <c r="H45" s="3">
        <v>30</v>
      </c>
      <c r="I45" s="3">
        <v>30</v>
      </c>
      <c r="J45" s="3">
        <v>30</v>
      </c>
      <c r="K45" s="3">
        <v>30</v>
      </c>
      <c r="L45" s="3">
        <v>30</v>
      </c>
      <c r="O45" s="3"/>
    </row>
    <row r="46" spans="1:15" x14ac:dyDescent="0.25">
      <c r="B46" s="2"/>
      <c r="C46" s="2"/>
      <c r="D46" s="2"/>
      <c r="E46" s="3"/>
      <c r="K46" s="2"/>
      <c r="L46" s="2"/>
    </row>
    <row r="47" spans="1:15" x14ac:dyDescent="0.25">
      <c r="A47" s="8" t="s">
        <v>8</v>
      </c>
      <c r="B47" s="7"/>
      <c r="C47" s="7"/>
      <c r="D47" s="7"/>
      <c r="E47" s="6"/>
      <c r="F47" s="5"/>
      <c r="G47" s="5"/>
      <c r="H47" s="5"/>
      <c r="I47" s="5"/>
      <c r="J47" s="5"/>
      <c r="K47" s="7"/>
      <c r="L47" s="6">
        <v>26</v>
      </c>
      <c r="M47" s="5"/>
      <c r="N47" s="5"/>
    </row>
    <row r="48" spans="1:15" x14ac:dyDescent="0.25">
      <c r="A48" s="8" t="s">
        <v>7</v>
      </c>
      <c r="B48" s="7"/>
      <c r="C48" s="7"/>
      <c r="D48" s="7"/>
      <c r="E48" s="6"/>
      <c r="F48" s="5"/>
      <c r="G48" s="5"/>
      <c r="H48" s="5"/>
      <c r="I48" s="5"/>
      <c r="J48" s="5"/>
      <c r="K48" s="7"/>
      <c r="L48" s="6">
        <v>21</v>
      </c>
      <c r="M48" s="5"/>
      <c r="N48" s="5"/>
    </row>
    <row r="49" spans="1:12" x14ac:dyDescent="0.25">
      <c r="B49" s="2"/>
      <c r="C49" s="2"/>
      <c r="D49" s="2"/>
      <c r="E49" s="3"/>
      <c r="K49" s="2"/>
      <c r="L49" s="2"/>
    </row>
    <row r="50" spans="1:12" x14ac:dyDescent="0.25">
      <c r="A50" s="4" t="s">
        <v>6</v>
      </c>
      <c r="B50" s="2">
        <v>368</v>
      </c>
      <c r="C50" s="2">
        <v>471</v>
      </c>
      <c r="D50" s="2">
        <v>783</v>
      </c>
      <c r="E50" s="3">
        <v>692</v>
      </c>
      <c r="F50" s="3">
        <v>701</v>
      </c>
      <c r="G50" s="2">
        <f>G45+G41+G37+G35+G30+G26+G21</f>
        <v>676</v>
      </c>
      <c r="H50" s="2">
        <f>H21+H26+H30+H35+H37+H41+H45</f>
        <v>694</v>
      </c>
      <c r="I50" s="2">
        <v>708</v>
      </c>
      <c r="J50" s="3" t="s">
        <v>5</v>
      </c>
      <c r="K50" s="2" t="s">
        <v>4</v>
      </c>
      <c r="L50" s="2" t="s">
        <v>3</v>
      </c>
    </row>
    <row r="52" spans="1:12" x14ac:dyDescent="0.25">
      <c r="A52" t="s">
        <v>2</v>
      </c>
    </row>
    <row r="53" spans="1:12" x14ac:dyDescent="0.25">
      <c r="A53" t="s">
        <v>1</v>
      </c>
    </row>
    <row r="54" spans="1:12" x14ac:dyDescent="0.25">
      <c r="A54" s="1" t="s">
        <v>0</v>
      </c>
    </row>
    <row r="55" spans="1:12" x14ac:dyDescent="0.25">
      <c r="A55" t="s">
        <v>53</v>
      </c>
    </row>
  </sheetData>
  <pageMargins left="0.7" right="0.7" top="0.25" bottom="0.25" header="0.3" footer="0.3"/>
  <pageSetup scale="73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5"/>
  <sheetViews>
    <sheetView tabSelected="1" topLeftCell="B11" workbookViewId="0">
      <selection activeCell="R33" sqref="R33"/>
    </sheetView>
  </sheetViews>
  <sheetFormatPr defaultColWidth="8.7109375" defaultRowHeight="15" x14ac:dyDescent="0.25"/>
  <cols>
    <col min="1" max="1" width="39.42578125" bestFit="1" customWidth="1"/>
  </cols>
  <sheetData>
    <row r="2" spans="1:14" x14ac:dyDescent="0.25">
      <c r="B2" t="s">
        <v>52</v>
      </c>
    </row>
    <row r="3" spans="1:14" x14ac:dyDescent="0.25">
      <c r="E3" s="13"/>
      <c r="H3" s="12"/>
    </row>
    <row r="4" spans="1:14" x14ac:dyDescent="0.25">
      <c r="A4" s="4"/>
      <c r="B4" s="11" t="s">
        <v>51</v>
      </c>
      <c r="C4" s="11" t="s">
        <v>50</v>
      </c>
      <c r="D4" s="11" t="s">
        <v>49</v>
      </c>
      <c r="E4" s="11" t="s">
        <v>48</v>
      </c>
      <c r="F4" s="11" t="s">
        <v>47</v>
      </c>
      <c r="G4" s="11" t="s">
        <v>46</v>
      </c>
      <c r="H4" s="11" t="s">
        <v>45</v>
      </c>
      <c r="I4" s="11" t="s">
        <v>44</v>
      </c>
      <c r="J4" s="11" t="s">
        <v>43</v>
      </c>
      <c r="K4" s="11" t="s">
        <v>42</v>
      </c>
      <c r="L4" s="11" t="s">
        <v>41</v>
      </c>
      <c r="M4" s="11" t="s">
        <v>40</v>
      </c>
      <c r="N4" s="11" t="s">
        <v>39</v>
      </c>
    </row>
    <row r="5" spans="1:14" x14ac:dyDescent="0.25">
      <c r="A5" s="4" t="s">
        <v>38</v>
      </c>
      <c r="B5" s="2">
        <v>2640</v>
      </c>
      <c r="C5" s="2">
        <v>2592</v>
      </c>
      <c r="D5" s="2">
        <v>2778</v>
      </c>
      <c r="E5" s="3">
        <v>2856</v>
      </c>
      <c r="F5" s="3">
        <v>2886</v>
      </c>
      <c r="G5" s="3">
        <v>2853</v>
      </c>
      <c r="H5" s="3" t="s">
        <v>37</v>
      </c>
      <c r="I5" s="3" t="s">
        <v>36</v>
      </c>
      <c r="J5" s="3">
        <v>2848</v>
      </c>
      <c r="K5" s="3">
        <v>3008</v>
      </c>
      <c r="L5" s="3">
        <v>2999</v>
      </c>
    </row>
    <row r="6" spans="1:14" x14ac:dyDescent="0.25">
      <c r="B6" s="2"/>
      <c r="C6" s="2"/>
      <c r="D6" s="2"/>
      <c r="E6" s="3"/>
      <c r="K6" s="2"/>
      <c r="L6" s="2"/>
    </row>
    <row r="7" spans="1:14" x14ac:dyDescent="0.25">
      <c r="A7" s="4" t="s">
        <v>35</v>
      </c>
      <c r="B7" s="2"/>
      <c r="C7" s="2"/>
      <c r="D7" s="2"/>
      <c r="E7" s="3"/>
      <c r="J7" s="10" t="s">
        <v>34</v>
      </c>
      <c r="K7" s="2" t="s">
        <v>33</v>
      </c>
      <c r="L7" s="2" t="s">
        <v>32</v>
      </c>
    </row>
    <row r="8" spans="1:14" x14ac:dyDescent="0.25">
      <c r="A8" s="4"/>
      <c r="B8" s="2"/>
      <c r="C8" s="2"/>
      <c r="D8" s="2"/>
      <c r="E8" s="3"/>
      <c r="J8" s="2"/>
      <c r="K8" s="2"/>
      <c r="L8" s="2"/>
    </row>
    <row r="9" spans="1:14" x14ac:dyDescent="0.25">
      <c r="A9" s="4" t="s">
        <v>31</v>
      </c>
      <c r="B9" s="2"/>
      <c r="C9" s="2"/>
      <c r="D9" s="2"/>
      <c r="E9" s="3"/>
      <c r="J9" s="2">
        <v>2730</v>
      </c>
      <c r="K9" s="2">
        <v>2713</v>
      </c>
      <c r="L9" s="2">
        <v>2696</v>
      </c>
    </row>
    <row r="10" spans="1:14" x14ac:dyDescent="0.25">
      <c r="B10" s="2"/>
      <c r="C10" s="2"/>
      <c r="D10" s="2"/>
      <c r="E10" s="3"/>
      <c r="K10" s="2"/>
      <c r="L10" s="2"/>
    </row>
    <row r="11" spans="1:14" x14ac:dyDescent="0.25">
      <c r="A11" s="4" t="s">
        <v>30</v>
      </c>
      <c r="B11" s="2">
        <v>1618</v>
      </c>
      <c r="C11" s="2">
        <v>1458</v>
      </c>
      <c r="D11" s="2">
        <v>1329</v>
      </c>
      <c r="E11" s="3">
        <v>1483</v>
      </c>
      <c r="F11" s="3">
        <v>1496</v>
      </c>
      <c r="G11" s="3">
        <v>1499</v>
      </c>
      <c r="H11" s="3">
        <v>1499</v>
      </c>
      <c r="I11" s="3">
        <v>1431</v>
      </c>
      <c r="J11" s="3">
        <v>1624</v>
      </c>
      <c r="K11" s="3">
        <v>1592</v>
      </c>
      <c r="L11" s="3">
        <v>1572</v>
      </c>
    </row>
    <row r="12" spans="1:14" x14ac:dyDescent="0.25">
      <c r="B12" s="2"/>
      <c r="C12" s="2"/>
      <c r="D12" s="2"/>
      <c r="E12" s="3"/>
      <c r="K12" s="2"/>
      <c r="L12" s="2"/>
    </row>
    <row r="13" spans="1:14" x14ac:dyDescent="0.25">
      <c r="A13" s="4" t="s">
        <v>29</v>
      </c>
      <c r="B13" s="2">
        <v>654</v>
      </c>
      <c r="C13" s="2">
        <v>663</v>
      </c>
      <c r="D13" s="2">
        <v>666</v>
      </c>
      <c r="E13" s="3">
        <v>681</v>
      </c>
      <c r="F13" s="3">
        <v>689</v>
      </c>
      <c r="G13" s="3">
        <v>678</v>
      </c>
      <c r="H13" s="3">
        <v>656</v>
      </c>
      <c r="I13" s="3">
        <v>663</v>
      </c>
      <c r="J13" s="3">
        <v>631</v>
      </c>
      <c r="K13" s="3">
        <v>622</v>
      </c>
      <c r="L13" s="3">
        <v>586</v>
      </c>
    </row>
    <row r="14" spans="1:14" x14ac:dyDescent="0.25">
      <c r="B14" s="2"/>
      <c r="C14" s="2"/>
      <c r="D14" s="2"/>
      <c r="E14" s="3"/>
      <c r="K14" s="2"/>
      <c r="L14" s="2"/>
    </row>
    <row r="15" spans="1:14" x14ac:dyDescent="0.25">
      <c r="A15" s="4" t="s">
        <v>28</v>
      </c>
      <c r="B15" s="2"/>
      <c r="C15" s="2"/>
      <c r="D15" s="2"/>
      <c r="E15" s="3"/>
      <c r="K15" s="2"/>
      <c r="L15" s="2"/>
    </row>
    <row r="16" spans="1:14" x14ac:dyDescent="0.25">
      <c r="A16" s="8" t="s">
        <v>27</v>
      </c>
      <c r="B16" s="7">
        <v>34</v>
      </c>
      <c r="C16" s="7">
        <v>33</v>
      </c>
      <c r="D16" s="7">
        <v>159</v>
      </c>
      <c r="E16" s="6">
        <v>212</v>
      </c>
      <c r="F16" s="6">
        <v>167</v>
      </c>
      <c r="G16" s="6">
        <v>144</v>
      </c>
      <c r="H16" s="6">
        <v>143</v>
      </c>
      <c r="I16" s="6">
        <v>137</v>
      </c>
      <c r="J16" s="6">
        <v>126</v>
      </c>
      <c r="K16" s="6">
        <v>125</v>
      </c>
      <c r="L16" s="6">
        <v>126</v>
      </c>
      <c r="M16" s="5"/>
      <c r="N16" s="5"/>
    </row>
    <row r="17" spans="1:16" x14ac:dyDescent="0.25">
      <c r="A17" s="9" t="s">
        <v>26</v>
      </c>
      <c r="B17" s="2">
        <v>0</v>
      </c>
      <c r="C17" s="2">
        <v>0</v>
      </c>
      <c r="D17" s="2">
        <v>21</v>
      </c>
      <c r="E17" s="3">
        <v>0.2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</row>
    <row r="18" spans="1:16" x14ac:dyDescent="0.25">
      <c r="A18" s="9" t="s">
        <v>25</v>
      </c>
      <c r="B18" s="2">
        <v>0</v>
      </c>
      <c r="C18" s="2">
        <v>0</v>
      </c>
      <c r="D18" s="2">
        <v>50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</row>
    <row r="19" spans="1:16" x14ac:dyDescent="0.25">
      <c r="A19" s="9" t="s">
        <v>24</v>
      </c>
      <c r="B19" s="2">
        <v>0</v>
      </c>
      <c r="C19" s="2">
        <v>0</v>
      </c>
      <c r="D19" s="2">
        <v>1.5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</row>
    <row r="20" spans="1:16" x14ac:dyDescent="0.25">
      <c r="A20" s="9" t="s">
        <v>23</v>
      </c>
      <c r="B20" s="2">
        <v>0</v>
      </c>
      <c r="C20" s="2">
        <v>0</v>
      </c>
      <c r="D20" s="2">
        <v>118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</row>
    <row r="21" spans="1:16" x14ac:dyDescent="0.25">
      <c r="A21" s="9" t="s">
        <v>9</v>
      </c>
      <c r="B21" s="2">
        <v>34</v>
      </c>
      <c r="C21" s="2">
        <v>33</v>
      </c>
      <c r="D21" s="2">
        <v>349.5</v>
      </c>
      <c r="E21" s="3">
        <v>212</v>
      </c>
      <c r="F21" s="3">
        <v>167</v>
      </c>
      <c r="G21" s="3">
        <v>144</v>
      </c>
      <c r="H21" s="3">
        <v>143</v>
      </c>
      <c r="I21" s="3">
        <v>137</v>
      </c>
      <c r="J21" s="3">
        <v>126</v>
      </c>
      <c r="K21" s="3">
        <v>125</v>
      </c>
      <c r="L21" s="3">
        <v>126</v>
      </c>
    </row>
    <row r="22" spans="1:16" x14ac:dyDescent="0.25">
      <c r="A22" s="9"/>
      <c r="B22" s="2"/>
      <c r="C22" s="2"/>
      <c r="D22" s="2"/>
      <c r="E22" s="3"/>
      <c r="I22" s="3"/>
      <c r="K22" s="2"/>
      <c r="L22" s="2"/>
    </row>
    <row r="23" spans="1:16" x14ac:dyDescent="0.25">
      <c r="A23" s="8" t="s">
        <v>22</v>
      </c>
      <c r="B23" s="7">
        <v>12</v>
      </c>
      <c r="C23" s="7">
        <v>12</v>
      </c>
      <c r="D23" s="7">
        <v>12</v>
      </c>
      <c r="E23" s="6">
        <v>13</v>
      </c>
      <c r="F23" s="6">
        <v>12</v>
      </c>
      <c r="G23" s="6">
        <v>12</v>
      </c>
      <c r="H23" s="6">
        <v>11</v>
      </c>
      <c r="I23" s="6">
        <v>10</v>
      </c>
      <c r="J23" s="6">
        <v>11</v>
      </c>
      <c r="K23" s="6">
        <v>11</v>
      </c>
      <c r="L23" s="6">
        <v>12</v>
      </c>
      <c r="M23" s="5"/>
      <c r="N23" s="5"/>
    </row>
    <row r="24" spans="1:16" x14ac:dyDescent="0.25">
      <c r="A24" s="8" t="s">
        <v>21</v>
      </c>
      <c r="B24" s="7">
        <v>33</v>
      </c>
      <c r="C24" s="7">
        <v>35</v>
      </c>
      <c r="D24" s="7">
        <v>33</v>
      </c>
      <c r="E24" s="6">
        <v>34</v>
      </c>
      <c r="F24" s="6">
        <v>34</v>
      </c>
      <c r="G24" s="6">
        <v>35</v>
      </c>
      <c r="H24" s="6">
        <v>37</v>
      </c>
      <c r="I24" s="6">
        <v>36</v>
      </c>
      <c r="J24" s="6">
        <v>36</v>
      </c>
      <c r="K24" s="6">
        <v>35</v>
      </c>
      <c r="L24" s="6">
        <v>35</v>
      </c>
      <c r="M24" s="5"/>
      <c r="N24" s="5"/>
    </row>
    <row r="25" spans="1:16" x14ac:dyDescent="0.25">
      <c r="A25" s="9" t="s">
        <v>20</v>
      </c>
      <c r="B25" s="2">
        <v>78</v>
      </c>
      <c r="C25" s="2">
        <v>127</v>
      </c>
      <c r="D25" s="2">
        <v>124</v>
      </c>
      <c r="E25" s="3">
        <v>126</v>
      </c>
      <c r="F25" s="3">
        <v>123</v>
      </c>
      <c r="G25" s="3">
        <v>128</v>
      </c>
      <c r="H25" s="3">
        <v>130</v>
      </c>
      <c r="I25" s="3">
        <v>130</v>
      </c>
      <c r="J25" s="3">
        <v>0</v>
      </c>
      <c r="K25" s="3">
        <v>0</v>
      </c>
      <c r="L25" s="3">
        <v>0</v>
      </c>
      <c r="O25">
        <f>SUM(B25:I25)</f>
        <v>966</v>
      </c>
      <c r="P25">
        <f>O25/8</f>
        <v>120.75</v>
      </c>
    </row>
    <row r="26" spans="1:16" x14ac:dyDescent="0.25">
      <c r="A26" s="9" t="s">
        <v>9</v>
      </c>
      <c r="B26" s="2">
        <v>123</v>
      </c>
      <c r="C26" s="2">
        <v>174</v>
      </c>
      <c r="D26" s="2">
        <v>169</v>
      </c>
      <c r="E26" s="3">
        <v>173</v>
      </c>
      <c r="F26" s="3">
        <v>169</v>
      </c>
      <c r="G26" s="3">
        <v>176</v>
      </c>
      <c r="H26" s="3">
        <v>178</v>
      </c>
      <c r="I26" s="3">
        <v>176</v>
      </c>
      <c r="J26" s="3">
        <v>47</v>
      </c>
      <c r="K26" s="3">
        <v>46</v>
      </c>
      <c r="L26" s="3">
        <v>47</v>
      </c>
    </row>
    <row r="27" spans="1:16" x14ac:dyDescent="0.25">
      <c r="A27" s="9"/>
      <c r="B27" s="2"/>
      <c r="C27" s="2"/>
      <c r="D27" s="2"/>
      <c r="E27" s="3"/>
      <c r="K27" s="2"/>
      <c r="L27" s="2"/>
    </row>
    <row r="28" spans="1:16" x14ac:dyDescent="0.25">
      <c r="A28" s="8" t="s">
        <v>19</v>
      </c>
      <c r="B28" s="7">
        <v>2</v>
      </c>
      <c r="C28" s="7">
        <v>2</v>
      </c>
      <c r="D28" s="7">
        <v>2</v>
      </c>
      <c r="E28" s="6">
        <v>2</v>
      </c>
      <c r="F28" s="6">
        <v>2</v>
      </c>
      <c r="G28" s="6">
        <v>2</v>
      </c>
      <c r="H28" s="6">
        <v>3</v>
      </c>
      <c r="I28" s="6">
        <v>2</v>
      </c>
      <c r="J28" s="6">
        <v>10</v>
      </c>
      <c r="K28" s="6">
        <v>12</v>
      </c>
      <c r="L28" s="6">
        <v>12</v>
      </c>
      <c r="M28" s="5"/>
      <c r="N28" s="5"/>
    </row>
    <row r="29" spans="1:16" x14ac:dyDescent="0.25">
      <c r="A29" s="9" t="s">
        <v>18</v>
      </c>
      <c r="B29" s="2">
        <v>53</v>
      </c>
      <c r="C29" s="2">
        <v>97</v>
      </c>
      <c r="D29" s="2">
        <v>94</v>
      </c>
      <c r="E29" s="3">
        <v>97</v>
      </c>
      <c r="F29" s="3">
        <v>97</v>
      </c>
      <c r="G29" s="3">
        <v>97</v>
      </c>
      <c r="H29" s="3">
        <v>106</v>
      </c>
      <c r="I29" s="3">
        <v>115</v>
      </c>
      <c r="J29" s="3">
        <v>0</v>
      </c>
      <c r="K29" s="3">
        <v>0</v>
      </c>
      <c r="L29" s="3">
        <v>0</v>
      </c>
      <c r="O29">
        <f>SUM(B29:I29)</f>
        <v>756</v>
      </c>
      <c r="P29">
        <f>O29/8</f>
        <v>94.5</v>
      </c>
    </row>
    <row r="30" spans="1:16" x14ac:dyDescent="0.25">
      <c r="A30" s="9" t="s">
        <v>9</v>
      </c>
      <c r="B30" s="2">
        <v>55</v>
      </c>
      <c r="C30" s="2">
        <v>99</v>
      </c>
      <c r="D30" s="2">
        <v>96</v>
      </c>
      <c r="E30" s="3">
        <v>99</v>
      </c>
      <c r="F30" s="3">
        <v>99</v>
      </c>
      <c r="G30" s="3">
        <v>99</v>
      </c>
      <c r="H30" s="3">
        <v>109</v>
      </c>
      <c r="I30" s="3">
        <v>117</v>
      </c>
      <c r="J30" s="3">
        <v>10</v>
      </c>
      <c r="K30" s="3">
        <v>12</v>
      </c>
      <c r="L30" s="3">
        <v>12</v>
      </c>
      <c r="P30">
        <f>SUM(P25:P29)</f>
        <v>215.25</v>
      </c>
    </row>
    <row r="31" spans="1:16" x14ac:dyDescent="0.25">
      <c r="A31" s="9"/>
      <c r="B31" s="2"/>
      <c r="C31" s="2"/>
      <c r="D31" s="2"/>
      <c r="E31" s="3"/>
      <c r="K31" s="2"/>
      <c r="L31" s="2"/>
    </row>
    <row r="32" spans="1:16" x14ac:dyDescent="0.25">
      <c r="A32" s="9" t="s">
        <v>17</v>
      </c>
      <c r="B32" s="2">
        <v>91</v>
      </c>
      <c r="C32" s="2">
        <v>100</v>
      </c>
      <c r="D32" s="2">
        <v>104</v>
      </c>
      <c r="E32" s="3">
        <v>121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O32">
        <f>SUM(B32:E32)</f>
        <v>416</v>
      </c>
    </row>
    <row r="33" spans="1:17" x14ac:dyDescent="0.25">
      <c r="A33" s="9" t="s">
        <v>16</v>
      </c>
      <c r="B33" s="2">
        <v>0</v>
      </c>
      <c r="C33" s="2">
        <v>0</v>
      </c>
      <c r="D33" s="2">
        <v>0</v>
      </c>
      <c r="E33" s="3">
        <v>0</v>
      </c>
      <c r="F33" s="3">
        <v>126</v>
      </c>
      <c r="G33" s="3">
        <v>130</v>
      </c>
      <c r="H33" s="3">
        <v>136</v>
      </c>
      <c r="I33" s="3">
        <v>143</v>
      </c>
      <c r="J33" s="3">
        <v>150</v>
      </c>
      <c r="K33" s="3">
        <v>160</v>
      </c>
      <c r="L33" s="3">
        <v>165</v>
      </c>
      <c r="P33">
        <f>SUM(F33:L33)</f>
        <v>1010</v>
      </c>
      <c r="Q33">
        <f>(O32+P33)/11</f>
        <v>129.63636363636363</v>
      </c>
    </row>
    <row r="34" spans="1:17" x14ac:dyDescent="0.25">
      <c r="A34" s="9" t="s">
        <v>15</v>
      </c>
      <c r="B34" s="2">
        <v>0</v>
      </c>
      <c r="C34" s="2">
        <v>0</v>
      </c>
      <c r="D34" s="2">
        <v>0</v>
      </c>
      <c r="E34" s="3">
        <v>24</v>
      </c>
      <c r="F34" s="3">
        <v>61</v>
      </c>
      <c r="G34" s="3">
        <v>57</v>
      </c>
      <c r="H34" s="3">
        <v>54</v>
      </c>
      <c r="I34" s="3">
        <v>55</v>
      </c>
      <c r="J34" s="3">
        <v>58</v>
      </c>
      <c r="K34" s="3">
        <v>75</v>
      </c>
      <c r="L34" s="3">
        <v>57</v>
      </c>
    </row>
    <row r="35" spans="1:17" x14ac:dyDescent="0.25">
      <c r="A35" s="9" t="s">
        <v>9</v>
      </c>
      <c r="B35" s="2">
        <v>91</v>
      </c>
      <c r="C35" s="2">
        <v>100</v>
      </c>
      <c r="D35" s="2">
        <v>104</v>
      </c>
      <c r="E35" s="3">
        <v>145</v>
      </c>
      <c r="F35" s="3">
        <v>187</v>
      </c>
      <c r="G35" s="3">
        <v>187</v>
      </c>
      <c r="H35" s="3">
        <v>190</v>
      </c>
      <c r="I35" s="2">
        <v>198</v>
      </c>
      <c r="J35" s="3">
        <v>208</v>
      </c>
      <c r="K35" s="3">
        <v>235</v>
      </c>
      <c r="L35" s="3">
        <v>222</v>
      </c>
    </row>
    <row r="36" spans="1:17" x14ac:dyDescent="0.25">
      <c r="A36" s="9"/>
      <c r="B36" s="2"/>
      <c r="C36" s="2"/>
      <c r="D36" s="2"/>
      <c r="E36" s="3"/>
      <c r="K36" s="2"/>
      <c r="L36" s="2"/>
    </row>
    <row r="37" spans="1:17" x14ac:dyDescent="0.25">
      <c r="A37" s="8" t="s">
        <v>14</v>
      </c>
      <c r="B37" s="7">
        <v>24</v>
      </c>
      <c r="C37" s="7">
        <v>24</v>
      </c>
      <c r="D37" s="7">
        <v>23</v>
      </c>
      <c r="E37" s="6">
        <v>22</v>
      </c>
      <c r="F37" s="6">
        <v>21</v>
      </c>
      <c r="G37" s="6">
        <v>22</v>
      </c>
      <c r="H37" s="6">
        <v>33</v>
      </c>
      <c r="I37" s="6">
        <v>40</v>
      </c>
      <c r="J37" s="6">
        <v>44</v>
      </c>
      <c r="K37" s="6">
        <v>41</v>
      </c>
      <c r="L37" s="6">
        <v>44</v>
      </c>
      <c r="M37" s="5"/>
      <c r="N37" s="5"/>
    </row>
    <row r="38" spans="1:17" x14ac:dyDescent="0.25">
      <c r="A38" s="9"/>
      <c r="B38" s="2"/>
      <c r="C38" s="2"/>
      <c r="D38" s="2"/>
      <c r="E38" s="3"/>
      <c r="I38" s="3"/>
      <c r="K38" s="2"/>
      <c r="L38" s="2"/>
    </row>
    <row r="39" spans="1:17" x14ac:dyDescent="0.25">
      <c r="A39" s="8" t="s">
        <v>13</v>
      </c>
      <c r="B39" s="7">
        <v>6</v>
      </c>
      <c r="C39" s="7">
        <v>6</v>
      </c>
      <c r="D39" s="7">
        <v>6</v>
      </c>
      <c r="E39" s="6">
        <v>6</v>
      </c>
      <c r="F39" s="6">
        <v>6</v>
      </c>
      <c r="G39" s="6">
        <v>6</v>
      </c>
      <c r="H39" s="6">
        <v>6</v>
      </c>
      <c r="I39" s="6">
        <v>5</v>
      </c>
      <c r="J39" s="6">
        <v>5</v>
      </c>
      <c r="K39" s="6">
        <v>5</v>
      </c>
      <c r="L39" s="6">
        <v>5</v>
      </c>
      <c r="M39" s="5"/>
      <c r="N39" s="5"/>
    </row>
    <row r="40" spans="1:17" x14ac:dyDescent="0.25">
      <c r="A40" s="8" t="s">
        <v>12</v>
      </c>
      <c r="B40" s="7">
        <v>5</v>
      </c>
      <c r="C40" s="7">
        <v>5</v>
      </c>
      <c r="D40" s="7">
        <v>5</v>
      </c>
      <c r="E40" s="6">
        <v>5</v>
      </c>
      <c r="F40" s="6">
        <v>5</v>
      </c>
      <c r="G40" s="6">
        <v>5</v>
      </c>
      <c r="H40" s="6">
        <v>5</v>
      </c>
      <c r="I40" s="6">
        <v>5</v>
      </c>
      <c r="J40" s="6">
        <v>5</v>
      </c>
      <c r="K40" s="6">
        <v>5</v>
      </c>
      <c r="L40" s="6">
        <v>5</v>
      </c>
      <c r="M40" s="5"/>
      <c r="N40" s="5"/>
    </row>
    <row r="41" spans="1:17" x14ac:dyDescent="0.25">
      <c r="A41" s="9" t="s">
        <v>9</v>
      </c>
      <c r="B41" s="2">
        <v>11</v>
      </c>
      <c r="C41" s="2">
        <v>11</v>
      </c>
      <c r="D41" s="2">
        <v>11</v>
      </c>
      <c r="E41" s="3">
        <v>11</v>
      </c>
      <c r="F41" s="3">
        <v>11</v>
      </c>
      <c r="G41" s="3">
        <v>11</v>
      </c>
      <c r="H41" s="3">
        <v>11</v>
      </c>
      <c r="I41" s="3">
        <v>10</v>
      </c>
      <c r="J41" s="3">
        <v>10</v>
      </c>
      <c r="K41" s="3">
        <v>10</v>
      </c>
      <c r="L41" s="3">
        <v>10</v>
      </c>
    </row>
    <row r="42" spans="1:17" x14ac:dyDescent="0.25">
      <c r="A42" s="9"/>
      <c r="B42" s="2"/>
      <c r="C42" s="2"/>
      <c r="D42" s="2"/>
      <c r="E42" s="3"/>
      <c r="K42" s="2"/>
      <c r="L42" s="2"/>
    </row>
    <row r="43" spans="1:17" x14ac:dyDescent="0.25">
      <c r="A43" s="8" t="s">
        <v>11</v>
      </c>
      <c r="B43" s="7">
        <v>30</v>
      </c>
      <c r="C43" s="7">
        <v>30</v>
      </c>
      <c r="D43" s="7">
        <v>30</v>
      </c>
      <c r="E43" s="6">
        <v>30</v>
      </c>
      <c r="F43" s="6">
        <v>30</v>
      </c>
      <c r="G43" s="6">
        <v>30</v>
      </c>
      <c r="H43" s="6">
        <v>30</v>
      </c>
      <c r="I43" s="6">
        <v>30</v>
      </c>
      <c r="J43" s="6">
        <v>30</v>
      </c>
      <c r="K43" s="6">
        <v>30</v>
      </c>
      <c r="L43" s="6">
        <v>30</v>
      </c>
      <c r="M43" s="5"/>
      <c r="N43" s="5"/>
    </row>
    <row r="44" spans="1:17" x14ac:dyDescent="0.25">
      <c r="A44" s="8" t="s">
        <v>10</v>
      </c>
      <c r="B44" s="7">
        <v>0</v>
      </c>
      <c r="C44" s="7">
        <v>0</v>
      </c>
      <c r="D44" s="7">
        <v>0</v>
      </c>
      <c r="E44" s="6">
        <v>0</v>
      </c>
      <c r="F44" s="6">
        <v>17</v>
      </c>
      <c r="G44" s="6">
        <v>7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5"/>
      <c r="N44" s="5"/>
    </row>
    <row r="45" spans="1:17" x14ac:dyDescent="0.25">
      <c r="A45" s="9" t="s">
        <v>9</v>
      </c>
      <c r="B45" s="2">
        <v>30</v>
      </c>
      <c r="C45" s="2">
        <v>30</v>
      </c>
      <c r="D45" s="2">
        <v>30</v>
      </c>
      <c r="E45" s="3">
        <v>30</v>
      </c>
      <c r="F45" s="3">
        <v>47</v>
      </c>
      <c r="G45" s="3">
        <v>37</v>
      </c>
      <c r="H45" s="3">
        <v>30</v>
      </c>
      <c r="I45" s="3">
        <v>30</v>
      </c>
      <c r="J45" s="3">
        <v>30</v>
      </c>
      <c r="K45" s="3">
        <v>30</v>
      </c>
      <c r="L45" s="3">
        <v>30</v>
      </c>
      <c r="O45" s="3"/>
    </row>
    <row r="46" spans="1:17" x14ac:dyDescent="0.25">
      <c r="B46" s="2"/>
      <c r="C46" s="2"/>
      <c r="D46" s="2"/>
      <c r="E46" s="3"/>
      <c r="K46" s="2"/>
      <c r="L46" s="2"/>
    </row>
    <row r="47" spans="1:17" x14ac:dyDescent="0.25">
      <c r="A47" s="8" t="s">
        <v>8</v>
      </c>
      <c r="B47" s="7"/>
      <c r="C47" s="7"/>
      <c r="D47" s="7"/>
      <c r="E47" s="6"/>
      <c r="F47" s="5"/>
      <c r="G47" s="5"/>
      <c r="H47" s="5"/>
      <c r="I47" s="5"/>
      <c r="J47" s="5"/>
      <c r="K47" s="7"/>
      <c r="L47" s="6">
        <v>26</v>
      </c>
      <c r="M47" s="5"/>
      <c r="N47" s="5"/>
    </row>
    <row r="48" spans="1:17" x14ac:dyDescent="0.25">
      <c r="A48" s="8" t="s">
        <v>7</v>
      </c>
      <c r="B48" s="7"/>
      <c r="C48" s="7"/>
      <c r="D48" s="7"/>
      <c r="E48" s="6"/>
      <c r="F48" s="5"/>
      <c r="G48" s="5"/>
      <c r="H48" s="5"/>
      <c r="I48" s="5"/>
      <c r="J48" s="5"/>
      <c r="K48" s="7"/>
      <c r="L48" s="6">
        <v>21</v>
      </c>
      <c r="M48" s="5"/>
      <c r="N48" s="5"/>
    </row>
    <row r="49" spans="1:12" x14ac:dyDescent="0.25">
      <c r="B49" s="2"/>
      <c r="C49" s="2"/>
      <c r="D49" s="2"/>
      <c r="E49" s="3"/>
      <c r="K49" s="2"/>
      <c r="L49" s="2"/>
    </row>
    <row r="50" spans="1:12" x14ac:dyDescent="0.25">
      <c r="A50" s="4" t="s">
        <v>6</v>
      </c>
      <c r="B50" s="2">
        <v>368</v>
      </c>
      <c r="C50" s="2">
        <v>471</v>
      </c>
      <c r="D50" s="2">
        <v>783</v>
      </c>
      <c r="E50" s="3">
        <v>692</v>
      </c>
      <c r="F50" s="3">
        <v>701</v>
      </c>
      <c r="G50" s="2">
        <f>G45+G41+G37+G35+G30+G26+G21</f>
        <v>676</v>
      </c>
      <c r="H50" s="2">
        <f>H21+H26+H30+H35+H37+H41+H45</f>
        <v>694</v>
      </c>
      <c r="I50" s="2">
        <v>708</v>
      </c>
      <c r="J50" s="3" t="s">
        <v>5</v>
      </c>
      <c r="K50" s="2" t="s">
        <v>4</v>
      </c>
      <c r="L50" s="2" t="s">
        <v>3</v>
      </c>
    </row>
    <row r="52" spans="1:12" x14ac:dyDescent="0.25">
      <c r="A52" t="s">
        <v>2</v>
      </c>
    </row>
    <row r="53" spans="1:12" x14ac:dyDescent="0.25">
      <c r="A53" t="s">
        <v>1</v>
      </c>
    </row>
    <row r="54" spans="1:12" x14ac:dyDescent="0.25">
      <c r="A54" s="1" t="s">
        <v>0</v>
      </c>
    </row>
    <row r="55" spans="1:12" x14ac:dyDescent="0.25">
      <c r="A55" t="s">
        <v>53</v>
      </c>
    </row>
  </sheetData>
  <pageMargins left="0.7" right="0.7" top="0.25" bottom="0.25" header="0.3" footer="0.3"/>
  <pageSetup scale="7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2002-12 (2)</vt:lpstr>
      <vt:lpstr>2002-12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Manzo</dc:creator>
  <cp:lastModifiedBy>Laurie Cohen</cp:lastModifiedBy>
  <dcterms:created xsi:type="dcterms:W3CDTF">2016-10-04T15:38:08Z</dcterms:created>
  <dcterms:modified xsi:type="dcterms:W3CDTF">2016-10-06T21:09:56Z</dcterms:modified>
</cp:coreProperties>
</file>